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1_OBSZAR PRACOWNIKÓW NZ\03_NZP\Sekcje_robót górniczych\S.Bauer\2026\492600545 - ROW M - dostawa kombajnu śc\przetarg\"/>
    </mc:Choice>
  </mc:AlternateContent>
  <xr:revisionPtr revIDLastSave="0" documentId="13_ncr:1_{B8858AAB-6062-4F05-BA8E-312132F8D750}" xr6:coauthVersionLast="47" xr6:coauthVersionMax="47" xr10:uidLastSave="{00000000-0000-0000-0000-000000000000}"/>
  <bookViews>
    <workbookView xWindow="-120" yWindow="-16320" windowWidth="29040" windowHeight="15720" xr2:uid="{F28B8C85-DCAF-4EA5-AD7A-D0DF5E554C98}"/>
  </bookViews>
  <sheets>
    <sheet name="Cennik CCDK" sheetId="1" r:id="rId1"/>
    <sheet name="Wyprawka części rezerwowe Ww  " sheetId="2" r:id="rId2"/>
    <sheet name="Zał. 1 h Wykaz pakietu WPP" sheetId="4" r:id="rId3"/>
    <sheet name="Zał. części" sheetId="5" r:id="rId4"/>
    <sheet name=" Zał.transport" sheetId="6" r:id="rId5"/>
  </sheets>
  <definedNames>
    <definedName name="_xlnm.Print_Area" localSheetId="4">' Zał.transport'!$B$2:$E$19</definedName>
    <definedName name="_xlnm.Print_Area" localSheetId="3">'Zał. części'!$B$2:$F$18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5" i="1"/>
  <c r="G5" i="1" s="1"/>
  <c r="F7" i="1"/>
  <c r="G7" i="1" s="1"/>
  <c r="F8" i="1"/>
  <c r="G8" i="1" s="1"/>
  <c r="F9" i="1"/>
  <c r="G9" i="1" s="1"/>
  <c r="F4" i="1"/>
  <c r="G4" i="1" s="1"/>
  <c r="F6" i="1" l="1"/>
  <c r="G6" i="1"/>
</calcChain>
</file>

<file path=xl/sharedStrings.xml><?xml version="1.0" encoding="utf-8"?>
<sst xmlns="http://schemas.openxmlformats.org/spreadsheetml/2006/main" count="213" uniqueCount="196">
  <si>
    <t>1szt</t>
  </si>
  <si>
    <t>komplet</t>
  </si>
  <si>
    <t>1szt.</t>
  </si>
  <si>
    <t xml:space="preserve">Cena jednostkowa zł netto </t>
  </si>
  <si>
    <t xml:space="preserve">Wartość zł netto </t>
  </si>
  <si>
    <t xml:space="preserve">Wartość zł brutto </t>
  </si>
  <si>
    <t xml:space="preserve">Jednostka szt/komplet </t>
  </si>
  <si>
    <t xml:space="preserve">Ilość jednostek </t>
  </si>
  <si>
    <t>L.p.</t>
  </si>
  <si>
    <t>WYSZCZEGÓLNIENIE  (OPIS)</t>
  </si>
  <si>
    <t>1</t>
  </si>
  <si>
    <t>1 komplet</t>
  </si>
  <si>
    <t>2</t>
  </si>
  <si>
    <t>po 2 komplety z każdego rodzaju,</t>
  </si>
  <si>
    <t>3</t>
  </si>
  <si>
    <t>do oleju - 2 kpl  
do wody – 2 kpl</t>
  </si>
  <si>
    <t>4</t>
  </si>
  <si>
    <t xml:space="preserve">smarownica z kompletem końcówek </t>
  </si>
  <si>
    <t xml:space="preserve">2 komplety 
(1 – mechaniczny i 1 elektryczny) </t>
  </si>
  <si>
    <t>5</t>
  </si>
  <si>
    <t>6</t>
  </si>
  <si>
    <t>7</t>
  </si>
  <si>
    <t>1 szt.</t>
  </si>
  <si>
    <t>8</t>
  </si>
  <si>
    <t>9</t>
  </si>
  <si>
    <t>10</t>
  </si>
  <si>
    <t>odbiornik radiowy</t>
  </si>
  <si>
    <t>11</t>
  </si>
  <si>
    <t>siłownik podnoszenia organu wraz ze sworzniami i zabezpieczeniami</t>
  </si>
  <si>
    <t>1 komplet, 
w przypadku różnicy w wykonaniu wersji prawej i lewej po 1 szt. każdej wersji</t>
  </si>
  <si>
    <t>12</t>
  </si>
  <si>
    <t xml:space="preserve">po 1 szt. z każdego rodzaju, </t>
  </si>
  <si>
    <t>13</t>
  </si>
  <si>
    <t>14</t>
  </si>
  <si>
    <t>zespół koła napędowego posuwu</t>
  </si>
  <si>
    <t>15</t>
  </si>
  <si>
    <t>16</t>
  </si>
  <si>
    <t>siłownik podnoszenia osłon wraz ze sworzniami i zabezpieczeniami</t>
  </si>
  <si>
    <t>17</t>
  </si>
  <si>
    <t>elektrozawory</t>
  </si>
  <si>
    <t>po 1 szt. z każdego zastosowanego rodzaju,</t>
  </si>
  <si>
    <t>Ilość szt. /komplet</t>
  </si>
  <si>
    <t xml:space="preserve">Wartość całkowita zł netto </t>
  </si>
  <si>
    <t>Wymagany przez Zamawiającego</t>
  </si>
  <si>
    <t>Falownik</t>
  </si>
  <si>
    <t>Podchwyt</t>
  </si>
  <si>
    <t>Sworzeń koła trakcyjnego</t>
  </si>
  <si>
    <t>Koło trakcyjne</t>
  </si>
  <si>
    <t>Zespół ciągnika</t>
  </si>
  <si>
    <t>Przekładnia planetrarna ciągnika</t>
  </si>
  <si>
    <t>Płoza ociosowa</t>
  </si>
  <si>
    <t>Przekładnia planetrarna ramienia</t>
  </si>
  <si>
    <t>Pompa hydrauliczna</t>
  </si>
  <si>
    <t>Siłownik podnoszenia ramion</t>
  </si>
  <si>
    <t>Hamulec</t>
  </si>
  <si>
    <t>Siłownik podnoszenia osłon</t>
  </si>
  <si>
    <t>Filtr oleju hydrauliki ciśnieniowy</t>
  </si>
  <si>
    <t>Filtr oleju hydrauliki spływowy</t>
  </si>
  <si>
    <t>Filtr wodny</t>
  </si>
  <si>
    <t>Sworzeń przegub ramienia</t>
  </si>
  <si>
    <t>Organ urabiający fi 2200</t>
  </si>
  <si>
    <t>NAZWA PODZESPOŁU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</si>
  <si>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</si>
  <si>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</si>
  <si>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</si>
  <si>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</si>
  <si>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</si>
  <si>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</si>
  <si>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</si>
  <si>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</si>
  <si>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</si>
  <si>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</si>
  <si>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</si>
  <si>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</si>
  <si>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</si>
  <si>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</si>
  <si>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</si>
  <si>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</si>
  <si>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</si>
  <si>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</si>
  <si>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uszczelnienie olejowe głowicy</t>
  </si>
  <si>
    <t>19.</t>
  </si>
  <si>
    <t>Uszczelnienie wodne głowicy</t>
  </si>
  <si>
    <t>20.</t>
  </si>
  <si>
    <t>Chłodnica oleju</t>
  </si>
  <si>
    <t>21.</t>
  </si>
  <si>
    <t>Silnik elektryczny organu urabiania</t>
  </si>
  <si>
    <t>22.</t>
  </si>
  <si>
    <t>Silnik elektryczny napędu posuwu</t>
  </si>
  <si>
    <t>23.</t>
  </si>
  <si>
    <t>Silnik elektryczny hydrauliki</t>
  </si>
  <si>
    <t>24.</t>
  </si>
  <si>
    <t>Kompletny przewód do podłączenia silnika elektrycznego organu urabiania</t>
  </si>
  <si>
    <t>25.</t>
  </si>
  <si>
    <t>Kompletny przewód do podłączenia silnika elektrycznego napędu posuwu</t>
  </si>
  <si>
    <t>26.</t>
  </si>
  <si>
    <t>Kompletny przewód do podłączenia silnika elektrycznego hydrauliki</t>
  </si>
  <si>
    <t>27.</t>
  </si>
  <si>
    <t>Urządzenie/pulpit sterowania lokalnego</t>
  </si>
  <si>
    <t>28.</t>
  </si>
  <si>
    <t>Rozłącznik główny</t>
  </si>
  <si>
    <t>29.</t>
  </si>
  <si>
    <t>Sterownik główny</t>
  </si>
  <si>
    <t>30.</t>
  </si>
  <si>
    <t>Stycznik główny organu</t>
  </si>
  <si>
    <t>31.</t>
  </si>
  <si>
    <t>Stycznik główny posuwu</t>
  </si>
  <si>
    <t>32.</t>
  </si>
  <si>
    <t>Stycznik główny hydrauliki</t>
  </si>
  <si>
    <t>33.</t>
  </si>
  <si>
    <t>RAZEM  poz. 1-33 wartość WPP jaką należy wprowadzić do Tabeli z Arkusza Cennik CCDK</t>
  </si>
  <si>
    <t xml:space="preserve"> oznakowane węże hydrauliki siłowej, sterowniczej  i diagnostycznej wraz z wykazem</t>
  </si>
  <si>
    <t xml:space="preserve"> elementy zabezpieczające przed przeciążeniem (wkładki bezpiecznikowe, wałki przeciążeniowe - jeżeli występują)</t>
  </si>
  <si>
    <t xml:space="preserve"> dysze zraszające </t>
  </si>
  <si>
    <t xml:space="preserve"> pompa do uzupełniania oleju</t>
  </si>
  <si>
    <t xml:space="preserve"> uszczelnienia typu „O” zastosowane w kombajnie</t>
  </si>
  <si>
    <t xml:space="preserve"> pompy hydrauliczne (doładowania, sterowania itp. jeżeli występują)</t>
  </si>
  <si>
    <r>
      <rPr>
        <b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 kompletny podchwyt . Jako komplet rozumiemy: podchwyt, sworzeń, gwiazda trakcyjna, zabezpieczenie.
w przypadku gdy każdy z zastosowanych podchwytów jest inny – komplet podchwytów (L+P podchwyt),</t>
    </r>
  </si>
  <si>
    <r>
      <rPr>
        <b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komplety płóz ślizgowych. (jako komplet rozumie się : płożę ślizgową i sworzeń wraz z zabezpieczeniami) </t>
    </r>
  </si>
  <si>
    <t>Cennik całkowity dostawy kombajnu i pakiet wybranych podzespołów ze stawką roboczogodziny serwisu</t>
  </si>
  <si>
    <t xml:space="preserve">kompletny wysprzęgnik do silnika organu (wraz z 6 wałkami skrętnymi z każdego zastosowanego typu jeżeli występuje) </t>
  </si>
  <si>
    <t>1 szt wysprzęgnik 
6 szt wałki skrętne z każdego zastosowanego typu</t>
  </si>
  <si>
    <t>2 komplety</t>
  </si>
  <si>
    <t xml:space="preserve">4 komplety </t>
  </si>
  <si>
    <r>
      <t xml:space="preserve">Symbol / indeks
</t>
    </r>
    <r>
      <rPr>
        <b/>
        <i/>
        <sz val="9"/>
        <color theme="1"/>
        <rFont val="Arial"/>
        <family val="2"/>
        <charset val="238"/>
      </rPr>
      <t>jeżeli dotyczy</t>
    </r>
  </si>
  <si>
    <t>Numer rys. zgodny z DTR</t>
  </si>
  <si>
    <t xml:space="preserve">wkłady  filtrów </t>
  </si>
  <si>
    <t xml:space="preserve">Cennik wykazu pakietu wybranych podzespołów </t>
  </si>
  <si>
    <t xml:space="preserve">Wyprawka Ww dostarczona wraz z dostawą kombajnu należy przepisać do Cennika CCDK </t>
  </si>
  <si>
    <t>RAZEM wartość całej wyprawki Ww, krórą należy wprowadzić do Akusza CCDK pozycja Ww</t>
  </si>
  <si>
    <t xml:space="preserve">Wartość całkowita zł brutto </t>
  </si>
  <si>
    <t>Ilość szt. /komplet/rbg</t>
  </si>
  <si>
    <r>
      <t>sprzęgło SafeSet wraz z pompką</t>
    </r>
    <r>
      <rPr>
        <b/>
        <sz val="9"/>
        <color theme="1"/>
        <rFont val="Arial"/>
        <family val="2"/>
        <charset val="238"/>
      </rPr>
      <t xml:space="preserve"> jeżeli dotyczy</t>
    </r>
  </si>
  <si>
    <t>Stawka roboczogodziny serwisu (zł)</t>
  </si>
  <si>
    <t>Wyszczególnienie</t>
  </si>
  <si>
    <t>Opis</t>
  </si>
  <si>
    <r>
      <rPr>
        <b/>
        <sz val="9"/>
        <color theme="1"/>
        <rFont val="Arial"/>
        <family val="2"/>
        <charset val="238"/>
      </rPr>
      <t xml:space="preserve">WPP </t>
    </r>
    <r>
      <rPr>
        <sz val="9"/>
        <color theme="1"/>
        <rFont val="Arial"/>
        <family val="2"/>
        <charset val="238"/>
      </rPr>
      <t xml:space="preserve">– wartość pakietu wybranych podzespołów oraz stawka roboczogodziny serwisu (wartość nie większa niż 40% dostawy nowego kombajnu ścianowego DK) </t>
    </r>
  </si>
  <si>
    <t>2 komplety na każdy komplet organów urabiających</t>
  </si>
  <si>
    <r>
      <rPr>
        <b/>
        <sz val="9"/>
        <color theme="1"/>
        <rFont val="Arial"/>
        <family val="2"/>
        <charset val="238"/>
      </rPr>
      <t xml:space="preserve">DK </t>
    </r>
    <r>
      <rPr>
        <sz val="9"/>
        <color theme="1"/>
        <rFont val="Arial"/>
        <family val="2"/>
        <charset val="238"/>
      </rPr>
      <t>- Dostawa nowego kombajnu ścianowego  (poz. 1.1 w EFO którą należy wprowadzić do EFO)</t>
    </r>
  </si>
  <si>
    <r>
      <rPr>
        <b/>
        <sz val="9"/>
        <color theme="1"/>
        <rFont val="Arial"/>
        <family val="2"/>
        <charset val="238"/>
      </rPr>
      <t>D</t>
    </r>
    <r>
      <rPr>
        <sz val="9"/>
        <color theme="1"/>
        <rFont val="Arial"/>
        <family val="2"/>
        <charset val="238"/>
      </rPr>
      <t xml:space="preserve"> = wartość dostawy kombajnu DK +wartość wyprawki Ww ,</t>
    </r>
  </si>
  <si>
    <r>
      <rPr>
        <b/>
        <sz val="9"/>
        <color theme="1"/>
        <rFont val="Arial"/>
        <family val="2"/>
        <charset val="238"/>
      </rPr>
      <t>Ww</t>
    </r>
    <r>
      <rPr>
        <sz val="9"/>
        <color theme="1"/>
        <rFont val="Arial"/>
        <family val="2"/>
        <charset val="238"/>
      </rPr>
      <t xml:space="preserve"> - Wartość wyprawki dostarczonej wraz z dostawą kombajnu ( nie więcej niż 13% dostawy nowego kombajnu DK) (poz. 1.2 w EFO którą należy wprowadzić do EFO)</t>
    </r>
  </si>
  <si>
    <r>
      <rPr>
        <b/>
        <sz val="9"/>
        <color theme="1"/>
        <rFont val="Arial"/>
        <family val="2"/>
        <charset val="238"/>
      </rPr>
      <t xml:space="preserve">R1 </t>
    </r>
    <r>
      <rPr>
        <sz val="9"/>
        <color theme="1"/>
        <rFont val="Arial"/>
        <family val="2"/>
        <charset val="238"/>
      </rPr>
      <t xml:space="preserve">- </t>
    </r>
    <r>
      <rPr>
        <b/>
        <sz val="9"/>
        <color theme="1"/>
        <rFont val="Arial"/>
        <family val="2"/>
        <charset val="238"/>
      </rPr>
      <t>Opcja</t>
    </r>
    <r>
      <rPr>
        <sz val="9"/>
        <color theme="1"/>
        <rFont val="Arial"/>
        <family val="2"/>
        <charset val="238"/>
      </rPr>
      <t xml:space="preserve"> Wartość przeglądu wykonanego pomiędzy drugim a piątym rokiem eksploatacji (wartość nie większa niż 18% dostawy nowego kombajnu DK) </t>
    </r>
    <r>
      <rPr>
        <b/>
        <sz val="9"/>
        <color theme="1"/>
        <rFont val="Arial"/>
        <family val="2"/>
        <charset val="238"/>
      </rPr>
      <t>poz. 1.3 w EFO</t>
    </r>
    <r>
      <rPr>
        <sz val="9"/>
        <color theme="1"/>
        <rFont val="Arial"/>
        <family val="2"/>
        <charset val="238"/>
      </rPr>
      <t xml:space="preserve">, którą należy wprowadzić do EFO </t>
    </r>
  </si>
  <si>
    <r>
      <rPr>
        <b/>
        <sz val="9"/>
        <color theme="1"/>
        <rFont val="Arial"/>
        <family val="2"/>
        <charset val="238"/>
      </rPr>
      <t>R2</t>
    </r>
    <r>
      <rPr>
        <sz val="9"/>
        <color theme="1"/>
        <rFont val="Arial"/>
        <family val="2"/>
        <charset val="238"/>
      </rPr>
      <t xml:space="preserve"> - </t>
    </r>
    <r>
      <rPr>
        <b/>
        <sz val="9"/>
        <color theme="1"/>
        <rFont val="Arial"/>
        <family val="2"/>
        <charset val="238"/>
      </rPr>
      <t>Opcja</t>
    </r>
    <r>
      <rPr>
        <sz val="9"/>
        <color theme="1"/>
        <rFont val="Arial"/>
        <family val="2"/>
        <charset val="238"/>
      </rPr>
      <t xml:space="preserve"> Wartość remontu wykonanego po piątym roku eksploatacji (wartość nie większa niż 50% dostawy nowego kombajnu DK) </t>
    </r>
    <r>
      <rPr>
        <b/>
        <sz val="9"/>
        <color theme="1"/>
        <rFont val="Arial"/>
        <family val="2"/>
        <charset val="238"/>
      </rPr>
      <t>poz. 1.4 w EFO</t>
    </r>
    <r>
      <rPr>
        <sz val="9"/>
        <color theme="1"/>
        <rFont val="Arial"/>
        <family val="2"/>
        <charset val="238"/>
      </rPr>
      <t xml:space="preserve"> ,   którą należy wprowadzić do EFO</t>
    </r>
  </si>
  <si>
    <r>
      <t xml:space="preserve"> Dostawa kombajnu ścianowego </t>
    </r>
    <r>
      <rPr>
        <b/>
        <sz val="9"/>
        <color theme="1"/>
        <rFont val="Arial"/>
        <family val="2"/>
        <charset val="238"/>
      </rPr>
      <t>CCDK</t>
    </r>
  </si>
  <si>
    <t>Oznaczenie wg producenta maszyny</t>
  </si>
  <si>
    <t xml:space="preserve">Nazwa części zamiennej </t>
  </si>
  <si>
    <t>Oznaczenie wg DTR/Instrukcji użytkowania maszyny</t>
  </si>
  <si>
    <t>Cena
[zł] netto</t>
  </si>
  <si>
    <t>Załącznik 2c</t>
  </si>
  <si>
    <t>Cennik usług transportowych niepodlegających ocenie</t>
  </si>
  <si>
    <t>Tablica stawek ryczałtowych za transport podzespołów i części zamiennych do usuwania awarii bez udziału Serwisu Wykonawcy</t>
  </si>
  <si>
    <t>Nazwa Oddziału</t>
  </si>
  <si>
    <t>Ulica</t>
  </si>
  <si>
    <t>Miasto</t>
  </si>
  <si>
    <t>KWK ROW</t>
  </si>
  <si>
    <t>Jastrzębska 10</t>
  </si>
  <si>
    <t>44-253 Rybnik</t>
  </si>
  <si>
    <t>X</t>
  </si>
  <si>
    <t>Ruch „Jankowice”</t>
  </si>
  <si>
    <t>Jastrzębska 12</t>
  </si>
  <si>
    <t>Ruch „Chwałowice”</t>
  </si>
  <si>
    <t>Przewozowa 4</t>
  </si>
  <si>
    <t>44-206 Rybnik</t>
  </si>
  <si>
    <t>Ruch „Marcel”</t>
  </si>
  <si>
    <t>Korfantego 52</t>
  </si>
  <si>
    <t>44-310 Radlin</t>
  </si>
  <si>
    <t>Ruch „Rydułtowy”</t>
  </si>
  <si>
    <t>Leona 2</t>
  </si>
  <si>
    <t>44-280 Rydułtowy</t>
  </si>
  <si>
    <t>KWK Ruda</t>
  </si>
  <si>
    <t>Kłodnicka 54</t>
  </si>
  <si>
    <t>41-706 Ruda Śląska</t>
  </si>
  <si>
    <t>KWK „Piast-Ziemowit”</t>
  </si>
  <si>
    <t>Granitowa 16</t>
  </si>
  <si>
    <t>43-155 Bieruń</t>
  </si>
  <si>
    <t>Ruch „Piast”</t>
  </si>
  <si>
    <t>Ruch „Ziemowit”</t>
  </si>
  <si>
    <t>Pokoju 4</t>
  </si>
  <si>
    <t>43-143 Lędziny</t>
  </si>
  <si>
    <t xml:space="preserve">KWK „Bolesław Śmiały” </t>
  </si>
  <si>
    <t>Świętej Barbary 12</t>
  </si>
  <si>
    <t>43-173 Łaziska Górne</t>
  </si>
  <si>
    <t>KWK „Sośnica”</t>
  </si>
  <si>
    <t>Błonie 6</t>
  </si>
  <si>
    <t>44-103 Gliwice</t>
  </si>
  <si>
    <t>KWK „Murcki-Staszic”</t>
  </si>
  <si>
    <t>Karolinki 1</t>
  </si>
  <si>
    <t>40-467 Katowice</t>
  </si>
  <si>
    <t>KWK „Mysłowice-Wesoła”</t>
  </si>
  <si>
    <t>Kopalniana 5</t>
  </si>
  <si>
    <t>41-408 Mysłowice</t>
  </si>
  <si>
    <t>Cennik  części zamiennych i podzespołów nowych niepodlegających ocenie</t>
  </si>
  <si>
    <t>Załącznik</t>
  </si>
  <si>
    <t>..</t>
  </si>
  <si>
    <t>Cena ryczałtowa
w zł netto</t>
  </si>
  <si>
    <t>Cena całkowita dostawy kombajnu CCDK = D+R1+R2+WPP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</si>
</sst>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i/>
      <u/>
      <sz val="14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i/>
      <u/>
      <sz val="14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name val="Arial"/>
      <family val="2"/>
      <charset val="238"/>
    </font>
    <font>
      <b/>
      <u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99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49" fontId="6" fillId="2" borderId="1" xfId="2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/>
    <xf numFmtId="0" fontId="6" fillId="0" borderId="1" xfId="0" applyFont="1" applyBorder="1"/>
    <xf numFmtId="0" fontId="6" fillId="0" borderId="1" xfId="2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43" fontId="6" fillId="2" borderId="10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11" fillId="0" borderId="0" xfId="0" applyFont="1"/>
    <xf numFmtId="0" fontId="13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2" fillId="0" borderId="0" xfId="3"/>
    <xf numFmtId="0" fontId="13" fillId="0" borderId="0" xfId="3" applyFont="1"/>
    <xf numFmtId="0" fontId="15" fillId="0" borderId="0" xfId="3" applyFont="1" applyAlignment="1">
      <alignment horizontal="right"/>
    </xf>
    <xf numFmtId="0" fontId="16" fillId="0" borderId="0" xfId="3" applyFont="1" applyAlignment="1">
      <alignment vertical="center"/>
    </xf>
    <xf numFmtId="0" fontId="18" fillId="0" borderId="0" xfId="3" applyFont="1" applyAlignment="1">
      <alignment horizontal="center" vertical="center"/>
    </xf>
    <xf numFmtId="0" fontId="19" fillId="0" borderId="1" xfId="3" applyFont="1" applyBorder="1"/>
    <xf numFmtId="0" fontId="19" fillId="0" borderId="0" xfId="3" applyFont="1" applyAlignment="1">
      <alignment vertical="center"/>
    </xf>
    <xf numFmtId="0" fontId="20" fillId="0" borderId="0" xfId="3" applyFont="1" applyAlignment="1">
      <alignment horizontal="right" vertical="center"/>
    </xf>
    <xf numFmtId="0" fontId="19" fillId="0" borderId="0" xfId="3" applyFont="1"/>
    <xf numFmtId="165" fontId="19" fillId="0" borderId="1" xfId="3" applyNumberFormat="1" applyFont="1" applyBorder="1"/>
    <xf numFmtId="0" fontId="19" fillId="0" borderId="2" xfId="3" applyFont="1" applyBorder="1"/>
    <xf numFmtId="165" fontId="19" fillId="0" borderId="2" xfId="3" applyNumberFormat="1" applyFont="1" applyBorder="1"/>
    <xf numFmtId="0" fontId="21" fillId="0" borderId="11" xfId="3" applyFont="1" applyBorder="1" applyAlignment="1">
      <alignment horizontal="center" vertical="center" wrapText="1"/>
    </xf>
    <xf numFmtId="0" fontId="21" fillId="0" borderId="12" xfId="3" applyFont="1" applyBorder="1" applyAlignment="1">
      <alignment horizontal="center" vertical="center" wrapText="1"/>
    </xf>
    <xf numFmtId="0" fontId="21" fillId="0" borderId="13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justify" vertical="center" wrapText="1"/>
    </xf>
    <xf numFmtId="0" fontId="6" fillId="0" borderId="3" xfId="3" applyFont="1" applyBorder="1" applyAlignment="1">
      <alignment horizontal="justify" vertical="center" wrapText="1"/>
    </xf>
    <xf numFmtId="165" fontId="3" fillId="0" borderId="14" xfId="3" applyNumberFormat="1" applyFont="1" applyBorder="1" applyAlignment="1">
      <alignment horizontal="right" vertical="center" wrapText="1"/>
    </xf>
    <xf numFmtId="165" fontId="5" fillId="0" borderId="14" xfId="3" applyNumberFormat="1" applyFont="1" applyBorder="1" applyAlignment="1">
      <alignment horizontal="center" vertical="center" wrapText="1"/>
    </xf>
    <xf numFmtId="0" fontId="4" fillId="0" borderId="3" xfId="3" applyFont="1" applyBorder="1" applyAlignment="1">
      <alignment horizontal="justify" vertical="center" wrapText="1"/>
    </xf>
    <xf numFmtId="0" fontId="5" fillId="0" borderId="3" xfId="3" applyFont="1" applyBorder="1" applyAlignment="1">
      <alignment vertical="center" wrapText="1"/>
    </xf>
    <xf numFmtId="165" fontId="5" fillId="0" borderId="14" xfId="3" applyNumberFormat="1" applyFont="1" applyBorder="1" applyAlignment="1">
      <alignment horizontal="right" vertical="center" wrapText="1"/>
    </xf>
    <xf numFmtId="0" fontId="5" fillId="0" borderId="15" xfId="3" applyFont="1" applyBorder="1" applyAlignment="1">
      <alignment vertical="center" wrapText="1"/>
    </xf>
    <xf numFmtId="0" fontId="4" fillId="0" borderId="16" xfId="3" applyFont="1" applyBorder="1" applyAlignment="1">
      <alignment horizontal="center" vertical="center" wrapText="1"/>
    </xf>
    <xf numFmtId="165" fontId="3" fillId="0" borderId="17" xfId="3" applyNumberFormat="1" applyFont="1" applyBorder="1" applyAlignment="1">
      <alignment horizontal="right" vertical="center" wrapText="1"/>
    </xf>
    <xf numFmtId="0" fontId="5" fillId="0" borderId="4" xfId="3" applyFont="1" applyBorder="1" applyAlignment="1">
      <alignment horizontal="justify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43" fontId="6" fillId="4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9" xfId="0" applyFont="1" applyBorder="1"/>
    <xf numFmtId="0" fontId="3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5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8" xfId="0" applyFont="1" applyBorder="1" applyAlignment="1">
      <alignment horizontal="center"/>
    </xf>
    <xf numFmtId="0" fontId="20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 wrapText="1"/>
    </xf>
    <xf numFmtId="0" fontId="22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 wrapText="1"/>
    </xf>
  </cellXfs>
  <cellStyles count="4">
    <cellStyle name="Dziesiętny" xfId="1" builtinId="3"/>
    <cellStyle name="Normalny" xfId="0" builtinId="0"/>
    <cellStyle name="Normalny 2" xfId="2" xr:uid="{9EEEF00E-41A6-4D9D-9F71-772FA6176781}"/>
    <cellStyle name="Normalny 3" xfId="3" xr:uid="{1CD94618-25EF-490C-A80B-09541AAD71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0E82-DE51-4B73-B2CD-E6072C2F615A}">
  <dimension ref="A1:G14"/>
  <sheetViews>
    <sheetView tabSelected="1" workbookViewId="0">
      <selection activeCell="A10" sqref="A10:F10"/>
    </sheetView>
  </sheetViews>
  <sheetFormatPr defaultColWidth="9.1796875" defaultRowHeight="11.5"/>
  <cols>
    <col min="1" max="1" width="22" style="6" customWidth="1"/>
    <col min="2" max="2" width="35.54296875" style="6" customWidth="1"/>
    <col min="3" max="3" width="11.81640625" style="17" customWidth="1"/>
    <col min="4" max="4" width="10" style="17" customWidth="1"/>
    <col min="5" max="6" width="13.54296875" style="17" customWidth="1"/>
    <col min="7" max="7" width="17.26953125" style="17" customWidth="1"/>
    <col min="8" max="16384" width="9.1796875" style="6"/>
  </cols>
  <sheetData>
    <row r="1" spans="1:7" ht="25.5" customHeight="1">
      <c r="A1" s="83" t="s">
        <v>119</v>
      </c>
      <c r="B1" s="83"/>
      <c r="C1" s="83"/>
      <c r="D1" s="83"/>
      <c r="E1" s="83"/>
      <c r="F1" s="83"/>
      <c r="G1" s="83"/>
    </row>
    <row r="2" spans="1:7" ht="47.25" customHeight="1">
      <c r="A2" s="71" t="s">
        <v>134</v>
      </c>
      <c r="B2" s="72" t="s">
        <v>135</v>
      </c>
      <c r="C2" s="73" t="s">
        <v>6</v>
      </c>
      <c r="D2" s="73" t="s">
        <v>7</v>
      </c>
      <c r="E2" s="73" t="s">
        <v>3</v>
      </c>
      <c r="F2" s="73" t="s">
        <v>4</v>
      </c>
      <c r="G2" s="73" t="s">
        <v>5</v>
      </c>
    </row>
    <row r="3" spans="1:7" s="28" customFormat="1" ht="12">
      <c r="A3" s="26">
        <v>1</v>
      </c>
      <c r="B3" s="26">
        <v>2</v>
      </c>
      <c r="C3" s="27">
        <v>3</v>
      </c>
      <c r="D3" s="27">
        <v>4</v>
      </c>
      <c r="E3" s="27">
        <v>5</v>
      </c>
      <c r="F3" s="27">
        <v>6</v>
      </c>
      <c r="G3" s="27">
        <v>7</v>
      </c>
    </row>
    <row r="4" spans="1:7" ht="34.5">
      <c r="A4" s="86" t="s">
        <v>143</v>
      </c>
      <c r="B4" s="74" t="s">
        <v>138</v>
      </c>
      <c r="C4" s="29" t="s">
        <v>0</v>
      </c>
      <c r="D4" s="29">
        <v>1</v>
      </c>
      <c r="E4" s="29"/>
      <c r="F4" s="75">
        <f>D4*E4</f>
        <v>0</v>
      </c>
      <c r="G4" s="30">
        <f>F4*1.23</f>
        <v>0</v>
      </c>
    </row>
    <row r="5" spans="1:7" ht="46">
      <c r="A5" s="86"/>
      <c r="B5" s="74" t="s">
        <v>140</v>
      </c>
      <c r="C5" s="29" t="s">
        <v>1</v>
      </c>
      <c r="D5" s="29">
        <v>1</v>
      </c>
      <c r="E5" s="29"/>
      <c r="F5" s="75">
        <f t="shared" ref="F5:F8" si="0">D5*E5</f>
        <v>0</v>
      </c>
      <c r="G5" s="30">
        <f t="shared" ref="G5:G8" si="1">F5*1.23</f>
        <v>0</v>
      </c>
    </row>
    <row r="6" spans="1:7" s="33" customFormat="1" ht="28.5" customHeight="1">
      <c r="A6" s="86"/>
      <c r="B6" s="84" t="s">
        <v>139</v>
      </c>
      <c r="C6" s="85"/>
      <c r="D6" s="85"/>
      <c r="E6" s="85"/>
      <c r="F6" s="76">
        <f>F4+F5</f>
        <v>0</v>
      </c>
      <c r="G6" s="30">
        <f>G4+G5</f>
        <v>0</v>
      </c>
    </row>
    <row r="7" spans="1:7" ht="57.5">
      <c r="A7" s="86"/>
      <c r="B7" s="77" t="s">
        <v>141</v>
      </c>
      <c r="C7" s="29" t="s">
        <v>0</v>
      </c>
      <c r="D7" s="78">
        <v>3</v>
      </c>
      <c r="E7" s="78"/>
      <c r="F7" s="75">
        <f t="shared" si="0"/>
        <v>0</v>
      </c>
      <c r="G7" s="30">
        <f t="shared" si="1"/>
        <v>0</v>
      </c>
    </row>
    <row r="8" spans="1:7" ht="61.5" customHeight="1">
      <c r="A8" s="86"/>
      <c r="B8" s="77" t="s">
        <v>142</v>
      </c>
      <c r="C8" s="29" t="s">
        <v>2</v>
      </c>
      <c r="D8" s="29">
        <v>1</v>
      </c>
      <c r="E8" s="78"/>
      <c r="F8" s="75">
        <f t="shared" si="0"/>
        <v>0</v>
      </c>
      <c r="G8" s="30">
        <f t="shared" si="1"/>
        <v>0</v>
      </c>
    </row>
    <row r="9" spans="1:7" ht="79.5" customHeight="1">
      <c r="A9" s="86"/>
      <c r="B9" s="32" t="s">
        <v>136</v>
      </c>
      <c r="C9" s="29" t="s">
        <v>1</v>
      </c>
      <c r="D9" s="29">
        <v>1</v>
      </c>
      <c r="E9" s="29"/>
      <c r="F9" s="75">
        <f>D9*E9</f>
        <v>0</v>
      </c>
      <c r="G9" s="30">
        <f>F9*1.23</f>
        <v>0</v>
      </c>
    </row>
    <row r="10" spans="1:7" ht="51.75" customHeight="1" thickBot="1">
      <c r="A10" s="79" t="s">
        <v>195</v>
      </c>
      <c r="B10" s="80"/>
      <c r="C10" s="80"/>
      <c r="D10" s="80"/>
      <c r="E10" s="81"/>
      <c r="F10" s="82"/>
      <c r="G10" s="31">
        <f>G6+G7+G8+G9</f>
        <v>0</v>
      </c>
    </row>
    <row r="14" spans="1:7">
      <c r="B14" s="34"/>
    </row>
  </sheetData>
  <mergeCells count="4">
    <mergeCell ref="A10:F10"/>
    <mergeCell ref="A1:G1"/>
    <mergeCell ref="B6:E6"/>
    <mergeCell ref="A4:A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02C2D-89D8-4DCA-B6C6-34D24AFFF4BA}">
  <dimension ref="A1:G20"/>
  <sheetViews>
    <sheetView topLeftCell="A13" workbookViewId="0">
      <selection activeCell="A23" sqref="A23"/>
    </sheetView>
  </sheetViews>
  <sheetFormatPr defaultColWidth="9.1796875" defaultRowHeight="11.5"/>
  <cols>
    <col min="1" max="1" width="6.7265625" style="17" customWidth="1"/>
    <col min="2" max="2" width="31.81640625" style="6" customWidth="1"/>
    <col min="3" max="3" width="15" style="6" customWidth="1"/>
    <col min="4" max="4" width="10" style="6" customWidth="1"/>
    <col min="5" max="5" width="14" style="6" customWidth="1"/>
    <col min="6" max="6" width="13" style="6" customWidth="1"/>
    <col min="7" max="7" width="13.7265625" style="6" customWidth="1"/>
    <col min="8" max="16384" width="9.1796875" style="6"/>
  </cols>
  <sheetData>
    <row r="1" spans="1:7">
      <c r="A1" s="87" t="s">
        <v>128</v>
      </c>
      <c r="B1" s="88"/>
      <c r="C1" s="88"/>
      <c r="D1" s="88"/>
      <c r="E1" s="88"/>
      <c r="F1" s="88"/>
      <c r="G1" s="88"/>
    </row>
    <row r="2" spans="1:7" s="9" customFormat="1" ht="45" customHeight="1">
      <c r="A2" s="7" t="s">
        <v>8</v>
      </c>
      <c r="B2" s="8" t="s">
        <v>9</v>
      </c>
      <c r="C2" s="2" t="s">
        <v>43</v>
      </c>
      <c r="D2" s="2" t="s">
        <v>41</v>
      </c>
      <c r="E2" s="2" t="s">
        <v>3</v>
      </c>
      <c r="F2" s="2" t="s">
        <v>42</v>
      </c>
      <c r="G2" s="2" t="s">
        <v>130</v>
      </c>
    </row>
    <row r="3" spans="1:7" ht="43.5" customHeight="1">
      <c r="A3" s="10" t="s">
        <v>10</v>
      </c>
      <c r="B3" s="11" t="s">
        <v>111</v>
      </c>
      <c r="C3" s="12" t="s">
        <v>11</v>
      </c>
      <c r="D3" s="12">
        <v>1</v>
      </c>
      <c r="E3" s="13"/>
      <c r="F3" s="14"/>
      <c r="G3" s="14"/>
    </row>
    <row r="4" spans="1:7" ht="59.25" customHeight="1">
      <c r="A4" s="10" t="s">
        <v>12</v>
      </c>
      <c r="B4" s="11" t="s">
        <v>112</v>
      </c>
      <c r="C4" s="12" t="s">
        <v>13</v>
      </c>
      <c r="D4" s="12">
        <v>2</v>
      </c>
      <c r="E4" s="13"/>
      <c r="F4" s="14"/>
      <c r="G4" s="14"/>
    </row>
    <row r="5" spans="1:7" ht="23">
      <c r="A5" s="10" t="s">
        <v>14</v>
      </c>
      <c r="B5" s="11" t="s">
        <v>126</v>
      </c>
      <c r="C5" s="12" t="s">
        <v>15</v>
      </c>
      <c r="D5" s="12">
        <v>4</v>
      </c>
      <c r="E5" s="13"/>
      <c r="F5" s="14"/>
      <c r="G5" s="14"/>
    </row>
    <row r="6" spans="1:7" ht="34.5">
      <c r="A6" s="10" t="s">
        <v>16</v>
      </c>
      <c r="B6" s="11" t="s">
        <v>17</v>
      </c>
      <c r="C6" s="12" t="s">
        <v>18</v>
      </c>
      <c r="D6" s="12">
        <v>2</v>
      </c>
      <c r="E6" s="13"/>
      <c r="F6" s="14"/>
      <c r="G6" s="14"/>
    </row>
    <row r="7" spans="1:7" ht="57.5">
      <c r="A7" s="10" t="s">
        <v>19</v>
      </c>
      <c r="B7" s="11" t="s">
        <v>120</v>
      </c>
      <c r="C7" s="12" t="s">
        <v>121</v>
      </c>
      <c r="D7" s="12">
        <v>1</v>
      </c>
      <c r="E7" s="13"/>
      <c r="F7" s="14"/>
      <c r="G7" s="14"/>
    </row>
    <row r="8" spans="1:7" ht="46.5" customHeight="1">
      <c r="A8" s="10" t="s">
        <v>20</v>
      </c>
      <c r="B8" s="11" t="s">
        <v>113</v>
      </c>
      <c r="C8" s="12" t="s">
        <v>137</v>
      </c>
      <c r="D8" s="12">
        <v>2</v>
      </c>
      <c r="E8" s="13"/>
      <c r="F8" s="14"/>
      <c r="G8" s="14"/>
    </row>
    <row r="9" spans="1:7">
      <c r="A9" s="10" t="s">
        <v>21</v>
      </c>
      <c r="B9" s="15" t="s">
        <v>114</v>
      </c>
      <c r="C9" s="12" t="s">
        <v>22</v>
      </c>
      <c r="D9" s="12">
        <v>1</v>
      </c>
      <c r="E9" s="13"/>
      <c r="F9" s="14"/>
      <c r="G9" s="14"/>
    </row>
    <row r="10" spans="1:7" ht="23">
      <c r="A10" s="10" t="s">
        <v>23</v>
      </c>
      <c r="B10" s="11" t="s">
        <v>115</v>
      </c>
      <c r="C10" s="12" t="s">
        <v>123</v>
      </c>
      <c r="D10" s="12">
        <v>4</v>
      </c>
      <c r="E10" s="13"/>
      <c r="F10" s="14"/>
      <c r="G10" s="14"/>
    </row>
    <row r="11" spans="1:7" ht="23">
      <c r="A11" s="10" t="s">
        <v>24</v>
      </c>
      <c r="B11" s="11" t="s">
        <v>132</v>
      </c>
      <c r="C11" s="12" t="s">
        <v>11</v>
      </c>
      <c r="D11" s="12">
        <v>1</v>
      </c>
      <c r="E11" s="13"/>
      <c r="F11" s="14"/>
      <c r="G11" s="14"/>
    </row>
    <row r="12" spans="1:7">
      <c r="A12" s="10" t="s">
        <v>25</v>
      </c>
      <c r="B12" s="11" t="s">
        <v>26</v>
      </c>
      <c r="C12" s="12" t="s">
        <v>11</v>
      </c>
      <c r="D12" s="12">
        <v>1</v>
      </c>
      <c r="E12" s="13"/>
      <c r="F12" s="14"/>
      <c r="G12" s="14"/>
    </row>
    <row r="13" spans="1:7" ht="87" customHeight="1">
      <c r="A13" s="10" t="s">
        <v>27</v>
      </c>
      <c r="B13" s="11" t="s">
        <v>28</v>
      </c>
      <c r="C13" s="12" t="s">
        <v>29</v>
      </c>
      <c r="D13" s="12">
        <v>1</v>
      </c>
      <c r="E13" s="13"/>
      <c r="F13" s="14"/>
      <c r="G13" s="14"/>
    </row>
    <row r="14" spans="1:7" ht="36.75" customHeight="1">
      <c r="A14" s="10" t="s">
        <v>30</v>
      </c>
      <c r="B14" s="11" t="s">
        <v>116</v>
      </c>
      <c r="C14" s="15" t="s">
        <v>31</v>
      </c>
      <c r="D14" s="12">
        <v>1</v>
      </c>
      <c r="E14" s="13"/>
      <c r="F14" s="14"/>
      <c r="G14" s="14"/>
    </row>
    <row r="15" spans="1:7" ht="69">
      <c r="A15" s="10" t="s">
        <v>32</v>
      </c>
      <c r="B15" s="11" t="s">
        <v>117</v>
      </c>
      <c r="C15" s="12" t="s">
        <v>11</v>
      </c>
      <c r="D15" s="12">
        <v>1</v>
      </c>
      <c r="E15" s="13"/>
      <c r="F15" s="14"/>
      <c r="G15" s="14"/>
    </row>
    <row r="16" spans="1:7">
      <c r="A16" s="10" t="s">
        <v>33</v>
      </c>
      <c r="B16" s="11" t="s">
        <v>34</v>
      </c>
      <c r="C16" s="12" t="s">
        <v>11</v>
      </c>
      <c r="D16" s="12">
        <v>1</v>
      </c>
      <c r="E16" s="13"/>
      <c r="F16" s="14"/>
      <c r="G16" s="14"/>
    </row>
    <row r="17" spans="1:7" ht="34.5">
      <c r="A17" s="10" t="s">
        <v>35</v>
      </c>
      <c r="B17" s="11" t="s">
        <v>118</v>
      </c>
      <c r="C17" s="12" t="s">
        <v>122</v>
      </c>
      <c r="D17" s="12">
        <v>2</v>
      </c>
      <c r="E17" s="13"/>
      <c r="F17" s="14"/>
      <c r="G17" s="14"/>
    </row>
    <row r="18" spans="1:7" ht="23">
      <c r="A18" s="10" t="s">
        <v>36</v>
      </c>
      <c r="B18" s="11" t="s">
        <v>37</v>
      </c>
      <c r="C18" s="12" t="s">
        <v>22</v>
      </c>
      <c r="D18" s="12">
        <v>1</v>
      </c>
      <c r="E18" s="13"/>
      <c r="F18" s="14"/>
      <c r="G18" s="14"/>
    </row>
    <row r="19" spans="1:7" ht="62.25" customHeight="1">
      <c r="A19" s="10" t="s">
        <v>38</v>
      </c>
      <c r="B19" s="11" t="s">
        <v>39</v>
      </c>
      <c r="C19" s="12" t="s">
        <v>40</v>
      </c>
      <c r="D19" s="12">
        <v>1</v>
      </c>
      <c r="E19" s="13"/>
      <c r="F19" s="14"/>
      <c r="G19" s="14"/>
    </row>
    <row r="20" spans="1:7" ht="38.25" customHeight="1">
      <c r="A20" s="89" t="s">
        <v>129</v>
      </c>
      <c r="B20" s="90"/>
      <c r="C20" s="90"/>
      <c r="D20" s="16"/>
      <c r="E20" s="14"/>
      <c r="F20" s="14"/>
      <c r="G20" s="14"/>
    </row>
  </sheetData>
  <mergeCells count="2">
    <mergeCell ref="A1:G1"/>
    <mergeCell ref="A20:C20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41FE-246D-448F-A500-26BAD34158C7}">
  <sheetPr>
    <pageSetUpPr fitToPage="1"/>
  </sheetPr>
  <dimension ref="A1:H36"/>
  <sheetViews>
    <sheetView topLeftCell="A13" zoomScaleNormal="100" workbookViewId="0">
      <selection activeCell="H14" sqref="H14"/>
    </sheetView>
  </sheetViews>
  <sheetFormatPr defaultRowHeight="14.5"/>
  <cols>
    <col min="1" max="1" width="5.453125" customWidth="1"/>
    <col min="2" max="2" width="27" style="23" customWidth="1"/>
    <col min="3" max="3" width="11.26953125" customWidth="1"/>
    <col min="4" max="4" width="8" customWidth="1"/>
    <col min="5" max="5" width="8" style="19" customWidth="1"/>
    <col min="6" max="6" width="11.81640625" customWidth="1"/>
    <col min="7" max="7" width="10.7265625" customWidth="1"/>
    <col min="8" max="8" width="11.26953125" customWidth="1"/>
  </cols>
  <sheetData>
    <row r="1" spans="1:8">
      <c r="A1" s="94" t="s">
        <v>127</v>
      </c>
      <c r="B1" s="94"/>
      <c r="C1" s="94"/>
      <c r="D1" s="94"/>
      <c r="E1" s="94"/>
      <c r="F1" s="94"/>
      <c r="G1" s="94"/>
      <c r="H1" s="94"/>
    </row>
    <row r="2" spans="1:8" ht="46">
      <c r="A2" s="20" t="s">
        <v>8</v>
      </c>
      <c r="B2" s="22" t="s">
        <v>61</v>
      </c>
      <c r="C2" s="21" t="s">
        <v>125</v>
      </c>
      <c r="D2" s="21" t="s">
        <v>124</v>
      </c>
      <c r="E2" s="21" t="s">
        <v>131</v>
      </c>
      <c r="F2" s="18" t="s">
        <v>3</v>
      </c>
      <c r="G2" s="18" t="s">
        <v>42</v>
      </c>
      <c r="H2" s="18" t="s">
        <v>130</v>
      </c>
    </row>
    <row r="3" spans="1:8">
      <c r="A3" s="3" t="s">
        <v>62</v>
      </c>
      <c r="B3" s="5" t="s">
        <v>44</v>
      </c>
      <c r="C3" s="4"/>
      <c r="D3" s="4"/>
      <c r="E3" s="3">
        <v>1</v>
      </c>
      <c r="F3" s="4"/>
      <c r="G3" s="1"/>
      <c r="H3" s="1"/>
    </row>
    <row r="4" spans="1:8">
      <c r="A4" s="3" t="s">
        <v>63</v>
      </c>
      <c r="B4" s="5" t="s">
        <v>45</v>
      </c>
      <c r="C4" s="4"/>
      <c r="D4" s="4"/>
      <c r="E4" s="3">
        <v>1</v>
      </c>
      <c r="F4" s="4"/>
      <c r="G4" s="1"/>
      <c r="H4" s="1"/>
    </row>
    <row r="5" spans="1:8">
      <c r="A5" s="3" t="s">
        <v>64</v>
      </c>
      <c r="B5" s="5" t="s">
        <v>46</v>
      </c>
      <c r="C5" s="4"/>
      <c r="D5" s="4"/>
      <c r="E5" s="3">
        <v>1</v>
      </c>
      <c r="F5" s="4"/>
      <c r="G5" s="1"/>
      <c r="H5" s="1"/>
    </row>
    <row r="6" spans="1:8">
      <c r="A6" s="3" t="s">
        <v>65</v>
      </c>
      <c r="B6" s="5" t="s">
        <v>47</v>
      </c>
      <c r="C6" s="4"/>
      <c r="D6" s="4"/>
      <c r="E6" s="3">
        <v>1</v>
      </c>
      <c r="F6" s="4"/>
      <c r="G6" s="1"/>
      <c r="H6" s="1"/>
    </row>
    <row r="7" spans="1:8">
      <c r="A7" s="3" t="s">
        <v>66</v>
      </c>
      <c r="B7" s="5" t="s">
        <v>48</v>
      </c>
      <c r="C7" s="4"/>
      <c r="D7" s="4"/>
      <c r="E7" s="3">
        <v>1</v>
      </c>
      <c r="F7" s="4"/>
      <c r="G7" s="1"/>
      <c r="H7" s="1"/>
    </row>
    <row r="8" spans="1:8" ht="15" customHeight="1">
      <c r="A8" s="3" t="s">
        <v>67</v>
      </c>
      <c r="B8" s="5" t="s">
        <v>49</v>
      </c>
      <c r="C8" s="4"/>
      <c r="D8" s="4"/>
      <c r="E8" s="3">
        <v>1</v>
      </c>
      <c r="F8" s="4"/>
      <c r="G8" s="1"/>
      <c r="H8" s="1"/>
    </row>
    <row r="9" spans="1:8">
      <c r="A9" s="3" t="s">
        <v>68</v>
      </c>
      <c r="B9" s="5" t="s">
        <v>50</v>
      </c>
      <c r="C9" s="4"/>
      <c r="D9" s="4"/>
      <c r="E9" s="3">
        <v>1</v>
      </c>
      <c r="F9" s="4"/>
      <c r="G9" s="1"/>
      <c r="H9" s="1"/>
    </row>
    <row r="10" spans="1:8" ht="18" customHeight="1">
      <c r="A10" s="3" t="s">
        <v>69</v>
      </c>
      <c r="B10" s="5" t="s">
        <v>51</v>
      </c>
      <c r="C10" s="4"/>
      <c r="D10" s="4"/>
      <c r="E10" s="3">
        <v>1</v>
      </c>
      <c r="F10" s="4"/>
      <c r="G10" s="1"/>
      <c r="H10" s="1"/>
    </row>
    <row r="11" spans="1:8">
      <c r="A11" s="3" t="s">
        <v>70</v>
      </c>
      <c r="B11" s="5" t="s">
        <v>52</v>
      </c>
      <c r="C11" s="4"/>
      <c r="D11" s="4"/>
      <c r="E11" s="3">
        <v>1</v>
      </c>
      <c r="F11" s="4"/>
      <c r="G11" s="1"/>
      <c r="H11" s="1"/>
    </row>
    <row r="12" spans="1:8" ht="19.5" customHeight="1">
      <c r="A12" s="3" t="s">
        <v>71</v>
      </c>
      <c r="B12" s="5" t="s">
        <v>53</v>
      </c>
      <c r="C12" s="4"/>
      <c r="D12" s="4"/>
      <c r="E12" s="3">
        <v>1</v>
      </c>
      <c r="F12" s="4"/>
      <c r="G12" s="1"/>
      <c r="H12" s="1"/>
    </row>
    <row r="13" spans="1:8">
      <c r="A13" s="3" t="s">
        <v>72</v>
      </c>
      <c r="B13" s="5" t="s">
        <v>54</v>
      </c>
      <c r="C13" s="4"/>
      <c r="D13" s="4"/>
      <c r="E13" s="3">
        <v>1</v>
      </c>
      <c r="F13" s="4"/>
      <c r="G13" s="1"/>
      <c r="H13" s="1"/>
    </row>
    <row r="14" spans="1:8" ht="19.5" customHeight="1">
      <c r="A14" s="3" t="s">
        <v>73</v>
      </c>
      <c r="B14" s="5" t="s">
        <v>55</v>
      </c>
      <c r="C14" s="4"/>
      <c r="D14" s="4"/>
      <c r="E14" s="3">
        <v>1</v>
      </c>
      <c r="F14" s="4"/>
      <c r="G14" s="1"/>
      <c r="H14" s="1"/>
    </row>
    <row r="15" spans="1:8" ht="18" customHeight="1">
      <c r="A15" s="3" t="s">
        <v>74</v>
      </c>
      <c r="B15" s="5" t="s">
        <v>56</v>
      </c>
      <c r="C15" s="4"/>
      <c r="D15" s="4"/>
      <c r="E15" s="3">
        <v>1</v>
      </c>
      <c r="F15" s="4"/>
      <c r="G15" s="1"/>
      <c r="H15" s="1"/>
    </row>
    <row r="16" spans="1:8" ht="15.75" customHeight="1">
      <c r="A16" s="3" t="s">
        <v>75</v>
      </c>
      <c r="B16" s="5" t="s">
        <v>57</v>
      </c>
      <c r="C16" s="4"/>
      <c r="D16" s="4"/>
      <c r="E16" s="3">
        <v>1</v>
      </c>
      <c r="F16" s="4"/>
      <c r="G16" s="1"/>
      <c r="H16" s="1"/>
    </row>
    <row r="17" spans="1:8">
      <c r="A17" s="3" t="s">
        <v>76</v>
      </c>
      <c r="B17" s="5" t="s">
        <v>58</v>
      </c>
      <c r="C17" s="4"/>
      <c r="D17" s="4"/>
      <c r="E17" s="3">
        <v>1</v>
      </c>
      <c r="F17" s="4"/>
      <c r="G17" s="1"/>
      <c r="H17" s="1"/>
    </row>
    <row r="18" spans="1:8">
      <c r="A18" s="3" t="s">
        <v>77</v>
      </c>
      <c r="B18" s="5" t="s">
        <v>59</v>
      </c>
      <c r="C18" s="4"/>
      <c r="D18" s="4"/>
      <c r="E18" s="3">
        <v>1</v>
      </c>
      <c r="F18" s="4"/>
      <c r="G18" s="1"/>
      <c r="H18" s="1"/>
    </row>
    <row r="19" spans="1:8">
      <c r="A19" s="3" t="s">
        <v>78</v>
      </c>
      <c r="B19" s="5" t="s">
        <v>60</v>
      </c>
      <c r="C19" s="4"/>
      <c r="D19" s="4"/>
      <c r="E19" s="3">
        <v>1</v>
      </c>
      <c r="F19" s="4"/>
      <c r="G19" s="1"/>
      <c r="H19" s="1"/>
    </row>
    <row r="20" spans="1:8" ht="15.75" customHeight="1">
      <c r="A20" s="3" t="s">
        <v>79</v>
      </c>
      <c r="B20" s="5" t="s">
        <v>80</v>
      </c>
      <c r="C20" s="4"/>
      <c r="D20" s="4"/>
      <c r="E20" s="3">
        <v>1</v>
      </c>
      <c r="F20" s="4"/>
      <c r="G20" s="1"/>
      <c r="H20" s="1"/>
    </row>
    <row r="21" spans="1:8" ht="18.75" customHeight="1">
      <c r="A21" s="3" t="s">
        <v>81</v>
      </c>
      <c r="B21" s="5" t="s">
        <v>82</v>
      </c>
      <c r="C21" s="4"/>
      <c r="D21" s="4"/>
      <c r="E21" s="3">
        <v>1</v>
      </c>
      <c r="F21" s="4"/>
      <c r="G21" s="1"/>
      <c r="H21" s="1"/>
    </row>
    <row r="22" spans="1:8">
      <c r="A22" s="3" t="s">
        <v>83</v>
      </c>
      <c r="B22" s="5" t="s">
        <v>84</v>
      </c>
      <c r="C22" s="4"/>
      <c r="D22" s="4"/>
      <c r="E22" s="3">
        <v>1</v>
      </c>
      <c r="F22" s="4"/>
      <c r="G22" s="1"/>
      <c r="H22" s="1"/>
    </row>
    <row r="23" spans="1:8">
      <c r="A23" s="3" t="s">
        <v>85</v>
      </c>
      <c r="B23" s="5" t="s">
        <v>86</v>
      </c>
      <c r="C23" s="4"/>
      <c r="D23" s="4"/>
      <c r="E23" s="3">
        <v>1</v>
      </c>
      <c r="F23" s="4"/>
      <c r="G23" s="1"/>
      <c r="H23" s="1"/>
    </row>
    <row r="24" spans="1:8" ht="17.25" customHeight="1">
      <c r="A24" s="3" t="s">
        <v>87</v>
      </c>
      <c r="B24" s="5" t="s">
        <v>88</v>
      </c>
      <c r="C24" s="4"/>
      <c r="D24" s="4"/>
      <c r="E24" s="3">
        <v>1</v>
      </c>
      <c r="F24" s="4"/>
      <c r="G24" s="1"/>
      <c r="H24" s="1"/>
    </row>
    <row r="25" spans="1:8">
      <c r="A25" s="3" t="s">
        <v>89</v>
      </c>
      <c r="B25" s="5" t="s">
        <v>90</v>
      </c>
      <c r="C25" s="4"/>
      <c r="D25" s="4"/>
      <c r="E25" s="3">
        <v>1</v>
      </c>
      <c r="F25" s="4"/>
      <c r="G25" s="1"/>
      <c r="H25" s="1"/>
    </row>
    <row r="26" spans="1:8" ht="34.5">
      <c r="A26" s="3" t="s">
        <v>91</v>
      </c>
      <c r="B26" s="5" t="s">
        <v>92</v>
      </c>
      <c r="C26" s="4"/>
      <c r="D26" s="4"/>
      <c r="E26" s="3">
        <v>1</v>
      </c>
      <c r="F26" s="4"/>
      <c r="G26" s="1"/>
      <c r="H26" s="1"/>
    </row>
    <row r="27" spans="1:8" ht="34.5">
      <c r="A27" s="3" t="s">
        <v>93</v>
      </c>
      <c r="B27" s="5" t="s">
        <v>94</v>
      </c>
      <c r="C27" s="4"/>
      <c r="D27" s="4"/>
      <c r="E27" s="3">
        <v>1</v>
      </c>
      <c r="F27" s="4"/>
      <c r="G27" s="1"/>
      <c r="H27" s="1"/>
    </row>
    <row r="28" spans="1:8" ht="43.5" customHeight="1">
      <c r="A28" s="3" t="s">
        <v>95</v>
      </c>
      <c r="B28" s="5" t="s">
        <v>96</v>
      </c>
      <c r="C28" s="4"/>
      <c r="D28" s="4"/>
      <c r="E28" s="3">
        <v>1</v>
      </c>
      <c r="F28" s="4"/>
      <c r="G28" s="1"/>
      <c r="H28" s="1"/>
    </row>
    <row r="29" spans="1:8" ht="23">
      <c r="A29" s="3" t="s">
        <v>97</v>
      </c>
      <c r="B29" s="5" t="s">
        <v>98</v>
      </c>
      <c r="C29" s="4"/>
      <c r="D29" s="4"/>
      <c r="E29" s="3">
        <v>1</v>
      </c>
      <c r="F29" s="4"/>
      <c r="G29" s="1"/>
      <c r="H29" s="1"/>
    </row>
    <row r="30" spans="1:8">
      <c r="A30" s="3" t="s">
        <v>99</v>
      </c>
      <c r="B30" s="5" t="s">
        <v>100</v>
      </c>
      <c r="C30" s="4"/>
      <c r="D30" s="4"/>
      <c r="E30" s="3">
        <v>1</v>
      </c>
      <c r="F30" s="4"/>
      <c r="G30" s="1"/>
      <c r="H30" s="1"/>
    </row>
    <row r="31" spans="1:8">
      <c r="A31" s="3" t="s">
        <v>101</v>
      </c>
      <c r="B31" s="5" t="s">
        <v>102</v>
      </c>
      <c r="C31" s="4"/>
      <c r="D31" s="4"/>
      <c r="E31" s="3">
        <v>1</v>
      </c>
      <c r="F31" s="4"/>
      <c r="G31" s="1"/>
      <c r="H31" s="1"/>
    </row>
    <row r="32" spans="1:8">
      <c r="A32" s="3" t="s">
        <v>103</v>
      </c>
      <c r="B32" s="5" t="s">
        <v>104</v>
      </c>
      <c r="C32" s="4"/>
      <c r="D32" s="4"/>
      <c r="E32" s="3">
        <v>1</v>
      </c>
      <c r="F32" s="4"/>
      <c r="G32" s="1"/>
      <c r="H32" s="1"/>
    </row>
    <row r="33" spans="1:8">
      <c r="A33" s="3" t="s">
        <v>105</v>
      </c>
      <c r="B33" s="5" t="s">
        <v>106</v>
      </c>
      <c r="C33" s="4"/>
      <c r="D33" s="4"/>
      <c r="E33" s="3">
        <v>1</v>
      </c>
      <c r="F33" s="4"/>
      <c r="G33" s="1"/>
      <c r="H33" s="1"/>
    </row>
    <row r="34" spans="1:8">
      <c r="A34" s="3" t="s">
        <v>107</v>
      </c>
      <c r="B34" s="5" t="s">
        <v>108</v>
      </c>
      <c r="C34" s="4"/>
      <c r="D34" s="4"/>
      <c r="E34" s="3">
        <v>1</v>
      </c>
      <c r="F34" s="4"/>
      <c r="G34" s="1"/>
      <c r="H34" s="1"/>
    </row>
    <row r="35" spans="1:8" ht="23">
      <c r="A35" s="3" t="s">
        <v>109</v>
      </c>
      <c r="B35" s="24" t="s">
        <v>133</v>
      </c>
      <c r="C35" s="4"/>
      <c r="D35" s="4"/>
      <c r="E35" s="25">
        <v>100</v>
      </c>
      <c r="F35" s="4"/>
      <c r="G35" s="1"/>
      <c r="H35" s="1"/>
    </row>
    <row r="36" spans="1:8" ht="31.5" customHeight="1">
      <c r="A36" s="91" t="s">
        <v>110</v>
      </c>
      <c r="B36" s="92"/>
      <c r="C36" s="92"/>
      <c r="D36" s="92"/>
      <c r="E36" s="93"/>
      <c r="F36" s="1"/>
      <c r="G36" s="1"/>
      <c r="H36" s="1"/>
    </row>
  </sheetData>
  <mergeCells count="2">
    <mergeCell ref="A36:E36"/>
    <mergeCell ref="A1:H1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8B2DE-DF9A-4E01-8120-0951E0100AB4}">
  <sheetPr>
    <tabColor rgb="FF00B050"/>
  </sheetPr>
  <dimension ref="B2:G16"/>
  <sheetViews>
    <sheetView view="pageBreakPreview" zoomScaleNormal="100" zoomScaleSheetLayoutView="100" workbookViewId="0">
      <selection activeCell="D23" sqref="D23"/>
    </sheetView>
  </sheetViews>
  <sheetFormatPr defaultColWidth="9.1796875" defaultRowHeight="12.5"/>
  <cols>
    <col min="1" max="2" width="9.1796875" style="38"/>
    <col min="3" max="3" width="32.81640625" style="38" customWidth="1"/>
    <col min="4" max="4" width="70.453125" style="38" customWidth="1"/>
    <col min="5" max="5" width="25.81640625" style="38" customWidth="1"/>
    <col min="6" max="6" width="28.453125" style="38" customWidth="1"/>
    <col min="7" max="16384" width="9.1796875" style="38"/>
  </cols>
  <sheetData>
    <row r="2" spans="2:7" s="35" customFormat="1" ht="13">
      <c r="B2" s="44"/>
      <c r="C2" s="44"/>
      <c r="D2" s="44"/>
      <c r="E2" s="44"/>
      <c r="F2" s="45" t="s">
        <v>192</v>
      </c>
    </row>
    <row r="3" spans="2:7" s="35" customFormat="1" ht="18">
      <c r="B3" s="95" t="s">
        <v>191</v>
      </c>
      <c r="C3" s="95"/>
      <c r="D3" s="95"/>
      <c r="E3" s="95"/>
      <c r="F3" s="95"/>
      <c r="G3" s="37"/>
    </row>
    <row r="4" spans="2:7" s="35" customFormat="1" ht="18">
      <c r="B4" s="41"/>
      <c r="C4" s="42"/>
      <c r="D4" s="42"/>
      <c r="E4" s="42"/>
      <c r="F4" s="42"/>
      <c r="G4" s="36"/>
    </row>
    <row r="5" spans="2:7" s="35" customFormat="1" ht="16" thickBot="1">
      <c r="B5" s="96"/>
      <c r="C5" s="96"/>
      <c r="D5" s="96"/>
      <c r="E5" s="96"/>
      <c r="F5" s="96"/>
    </row>
    <row r="6" spans="2:7" s="35" customFormat="1" ht="23.5" thickBot="1">
      <c r="B6" s="50" t="s">
        <v>8</v>
      </c>
      <c r="C6" s="51" t="s">
        <v>144</v>
      </c>
      <c r="D6" s="51" t="s">
        <v>145</v>
      </c>
      <c r="E6" s="51" t="s">
        <v>146</v>
      </c>
      <c r="F6" s="52" t="s">
        <v>147</v>
      </c>
    </row>
    <row r="7" spans="2:7">
      <c r="B7" s="48"/>
      <c r="C7" s="48"/>
      <c r="D7" s="48"/>
      <c r="E7" s="48"/>
      <c r="F7" s="49"/>
    </row>
    <row r="8" spans="2:7">
      <c r="B8" s="43"/>
      <c r="C8" s="43"/>
      <c r="D8" s="43"/>
      <c r="E8" s="43"/>
      <c r="F8" s="47"/>
    </row>
    <row r="9" spans="2:7">
      <c r="B9" s="43"/>
      <c r="C9" s="43"/>
      <c r="D9" s="43"/>
      <c r="E9" s="43"/>
      <c r="F9" s="47"/>
    </row>
    <row r="10" spans="2:7">
      <c r="B10" s="43"/>
      <c r="C10" s="43"/>
      <c r="D10" s="43"/>
      <c r="E10" s="43"/>
      <c r="F10" s="47"/>
    </row>
    <row r="11" spans="2:7">
      <c r="B11" s="43"/>
      <c r="C11" s="43"/>
      <c r="D11" s="43"/>
      <c r="E11" s="43"/>
      <c r="F11" s="47"/>
    </row>
    <row r="12" spans="2:7">
      <c r="B12" s="43"/>
      <c r="C12" s="43"/>
      <c r="D12" s="43"/>
      <c r="E12" s="43"/>
      <c r="F12" s="47"/>
    </row>
    <row r="13" spans="2:7">
      <c r="B13" s="43"/>
      <c r="C13" s="43"/>
      <c r="D13" s="43"/>
      <c r="E13" s="43"/>
      <c r="F13" s="47"/>
    </row>
    <row r="14" spans="2:7">
      <c r="B14" s="43"/>
      <c r="C14" s="43"/>
      <c r="D14" s="43"/>
      <c r="E14" s="43"/>
      <c r="F14" s="47"/>
    </row>
    <row r="15" spans="2:7">
      <c r="B15" s="43"/>
      <c r="C15" s="43"/>
      <c r="D15" s="43"/>
      <c r="E15" s="43"/>
      <c r="F15" s="47"/>
    </row>
    <row r="16" spans="2:7">
      <c r="B16" s="43" t="s">
        <v>193</v>
      </c>
      <c r="C16" s="43"/>
      <c r="D16" s="43"/>
      <c r="E16" s="43"/>
      <c r="F16" s="47"/>
    </row>
  </sheetData>
  <mergeCells count="2">
    <mergeCell ref="B3:F3"/>
    <mergeCell ref="B5:F5"/>
  </mergeCells>
  <pageMargins left="0.7" right="0.7" top="0.75" bottom="0.75" header="0.3" footer="0.3"/>
  <pageSetup paperSize="9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E807-8144-4137-A929-EEE0BCC4D4CB}">
  <sheetPr>
    <tabColor theme="7" tint="-0.249977111117893"/>
  </sheetPr>
  <dimension ref="B1:E19"/>
  <sheetViews>
    <sheetView view="pageBreakPreview" zoomScale="110" zoomScaleNormal="90" zoomScaleSheetLayoutView="110" workbookViewId="0">
      <selection activeCell="B35" sqref="B35"/>
    </sheetView>
  </sheetViews>
  <sheetFormatPr defaultColWidth="9.1796875" defaultRowHeight="13"/>
  <cols>
    <col min="1" max="1" width="9.1796875" style="39"/>
    <col min="2" max="2" width="33" style="39" customWidth="1"/>
    <col min="3" max="3" width="21.26953125" style="39" customWidth="1"/>
    <col min="4" max="4" width="21.7265625" style="39" customWidth="1"/>
    <col min="5" max="5" width="19.1796875" style="39" customWidth="1"/>
    <col min="6" max="16384" width="9.1796875" style="39"/>
  </cols>
  <sheetData>
    <row r="1" spans="2:5" ht="14">
      <c r="E1" s="40"/>
    </row>
    <row r="2" spans="2:5" s="35" customFormat="1">
      <c r="B2" s="44"/>
      <c r="C2" s="44"/>
      <c r="D2" s="44"/>
      <c r="E2" s="45" t="s">
        <v>148</v>
      </c>
    </row>
    <row r="3" spans="2:5" s="35" customFormat="1">
      <c r="B3" s="97" t="s">
        <v>149</v>
      </c>
      <c r="C3" s="97"/>
      <c r="D3" s="97"/>
      <c r="E3" s="97"/>
    </row>
    <row r="4" spans="2:5">
      <c r="B4" s="46"/>
      <c r="C4" s="46"/>
      <c r="D4" s="46"/>
      <c r="E4" s="46"/>
    </row>
    <row r="5" spans="2:5" ht="40.5" customHeight="1" thickBot="1">
      <c r="B5" s="98" t="s">
        <v>150</v>
      </c>
      <c r="C5" s="98"/>
      <c r="D5" s="98"/>
      <c r="E5" s="98"/>
    </row>
    <row r="6" spans="2:5" ht="23.5" thickBot="1">
      <c r="B6" s="68" t="s">
        <v>151</v>
      </c>
      <c r="C6" s="69" t="s">
        <v>152</v>
      </c>
      <c r="D6" s="69" t="s">
        <v>153</v>
      </c>
      <c r="E6" s="70" t="s">
        <v>194</v>
      </c>
    </row>
    <row r="7" spans="2:5">
      <c r="B7" s="65" t="s">
        <v>154</v>
      </c>
      <c r="C7" s="66" t="s">
        <v>155</v>
      </c>
      <c r="D7" s="66" t="s">
        <v>156</v>
      </c>
      <c r="E7" s="67" t="s">
        <v>157</v>
      </c>
    </row>
    <row r="8" spans="2:5">
      <c r="B8" s="56" t="s">
        <v>158</v>
      </c>
      <c r="C8" s="53" t="s">
        <v>159</v>
      </c>
      <c r="D8" s="53" t="s">
        <v>156</v>
      </c>
      <c r="E8" s="57"/>
    </row>
    <row r="9" spans="2:5">
      <c r="B9" s="56" t="s">
        <v>160</v>
      </c>
      <c r="C9" s="53" t="s">
        <v>161</v>
      </c>
      <c r="D9" s="53" t="s">
        <v>162</v>
      </c>
      <c r="E9" s="57"/>
    </row>
    <row r="10" spans="2:5">
      <c r="B10" s="56" t="s">
        <v>163</v>
      </c>
      <c r="C10" s="53" t="s">
        <v>164</v>
      </c>
      <c r="D10" s="53" t="s">
        <v>165</v>
      </c>
      <c r="E10" s="57"/>
    </row>
    <row r="11" spans="2:5">
      <c r="B11" s="56" t="s">
        <v>166</v>
      </c>
      <c r="C11" s="53" t="s">
        <v>167</v>
      </c>
      <c r="D11" s="53" t="s">
        <v>168</v>
      </c>
      <c r="E11" s="57"/>
    </row>
    <row r="12" spans="2:5">
      <c r="B12" s="55" t="s">
        <v>169</v>
      </c>
      <c r="C12" s="54" t="s">
        <v>170</v>
      </c>
      <c r="D12" s="54" t="s">
        <v>171</v>
      </c>
      <c r="E12" s="58"/>
    </row>
    <row r="13" spans="2:5">
      <c r="B13" s="55" t="s">
        <v>172</v>
      </c>
      <c r="C13" s="54" t="s">
        <v>173</v>
      </c>
      <c r="D13" s="54" t="s">
        <v>174</v>
      </c>
      <c r="E13" s="58" t="s">
        <v>157</v>
      </c>
    </row>
    <row r="14" spans="2:5">
      <c r="B14" s="59" t="s">
        <v>175</v>
      </c>
      <c r="C14" s="54" t="s">
        <v>173</v>
      </c>
      <c r="D14" s="54" t="s">
        <v>174</v>
      </c>
      <c r="E14" s="57"/>
    </row>
    <row r="15" spans="2:5">
      <c r="B15" s="59" t="s">
        <v>176</v>
      </c>
      <c r="C15" s="54" t="s">
        <v>177</v>
      </c>
      <c r="D15" s="54" t="s">
        <v>178</v>
      </c>
      <c r="E15" s="57"/>
    </row>
    <row r="16" spans="2:5">
      <c r="B16" s="55" t="s">
        <v>179</v>
      </c>
      <c r="C16" s="54" t="s">
        <v>180</v>
      </c>
      <c r="D16" s="54" t="s">
        <v>181</v>
      </c>
      <c r="E16" s="57"/>
    </row>
    <row r="17" spans="2:5">
      <c r="B17" s="55" t="s">
        <v>182</v>
      </c>
      <c r="C17" s="54" t="s">
        <v>183</v>
      </c>
      <c r="D17" s="54" t="s">
        <v>184</v>
      </c>
      <c r="E17" s="57"/>
    </row>
    <row r="18" spans="2:5">
      <c r="B18" s="60" t="s">
        <v>185</v>
      </c>
      <c r="C18" s="53" t="s">
        <v>186</v>
      </c>
      <c r="D18" s="54" t="s">
        <v>187</v>
      </c>
      <c r="E18" s="61"/>
    </row>
    <row r="19" spans="2:5" ht="13.5" thickBot="1">
      <c r="B19" s="62" t="s">
        <v>188</v>
      </c>
      <c r="C19" s="63" t="s">
        <v>189</v>
      </c>
      <c r="D19" s="63" t="s">
        <v>190</v>
      </c>
      <c r="E19" s="64"/>
    </row>
  </sheetData>
  <mergeCells count="2">
    <mergeCell ref="B3:E3"/>
    <mergeCell ref="B5:E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Cennik CCDK</vt:lpstr>
      <vt:lpstr>Wyprawka części rezerwowe Ww  </vt:lpstr>
      <vt:lpstr>Zał. 1 h Wykaz pakietu WPP</vt:lpstr>
      <vt:lpstr>Zał. części</vt:lpstr>
      <vt:lpstr> Zał.transport</vt:lpstr>
      <vt:lpstr>' Zał.transport'!Obszar_wydruku</vt:lpstr>
      <vt:lpstr>'Zał. części'!Obszar_wydruku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Płonka</dc:creator>
  <cp:lastModifiedBy>Sylwia Bauer</cp:lastModifiedBy>
  <cp:lastPrinted>2026-03-05T11:43:21Z</cp:lastPrinted>
  <dcterms:created xsi:type="dcterms:W3CDTF">2025-05-14T04:49:05Z</dcterms:created>
  <dcterms:modified xsi:type="dcterms:W3CDTF">2026-08-26T05:13:27Z</dcterms:modified>
</cp:coreProperties>
</file>